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самообследование" sheetId="1" r:id="rId1"/>
    <sheet name="протокол" sheetId="2" r:id="rId2"/>
    <sheet name="Лист3" sheetId="3" r:id="rId3"/>
  </sheets>
  <definedNames>
    <definedName name="_GoBack" localSheetId="0">самообследование!$D$2</definedName>
  </definedNames>
  <calcPr calcId="125725"/>
</workbook>
</file>

<file path=xl/calcChain.xml><?xml version="1.0" encoding="utf-8"?>
<calcChain xmlns="http://schemas.openxmlformats.org/spreadsheetml/2006/main">
  <c r="D16" i="1"/>
  <c r="E16"/>
  <c r="F16"/>
  <c r="G16"/>
  <c r="H16"/>
  <c r="I16"/>
  <c r="J16"/>
  <c r="K16"/>
  <c r="L16"/>
  <c r="M16"/>
  <c r="N16"/>
  <c r="O16"/>
  <c r="P16"/>
  <c r="C16"/>
  <c r="Q4"/>
  <c r="R4" s="1"/>
  <c r="S4" s="1"/>
  <c r="Q5"/>
  <c r="R5" s="1"/>
  <c r="S5" s="1"/>
  <c r="Q6"/>
  <c r="R6" s="1"/>
  <c r="S6" s="1"/>
  <c r="Q7"/>
  <c r="R7" s="1"/>
  <c r="S7" s="1"/>
  <c r="Q8"/>
  <c r="R8" s="1"/>
  <c r="S8" s="1"/>
  <c r="Q9"/>
  <c r="R9" s="1"/>
  <c r="S9" s="1"/>
  <c r="Q10"/>
  <c r="R10" s="1"/>
  <c r="S10" s="1"/>
  <c r="Q11"/>
  <c r="R11" s="1"/>
  <c r="S11" s="1"/>
  <c r="Q12"/>
  <c r="R12" s="1"/>
  <c r="S12" s="1"/>
  <c r="Q13"/>
  <c r="R13" s="1"/>
  <c r="S13" s="1"/>
  <c r="Q14"/>
  <c r="R14" s="1"/>
  <c r="S14" s="1"/>
  <c r="Q15"/>
  <c r="R15" s="1"/>
  <c r="S15" s="1"/>
  <c r="Q3"/>
  <c r="R3" s="1"/>
  <c r="S3" s="1"/>
  <c r="Q16" l="1"/>
  <c r="R16"/>
</calcChain>
</file>

<file path=xl/sharedStrings.xml><?xml version="1.0" encoding="utf-8"?>
<sst xmlns="http://schemas.openxmlformats.org/spreadsheetml/2006/main" count="60" uniqueCount="45">
  <si>
    <t>№</t>
  </si>
  <si>
    <t>Образовательная организация</t>
  </si>
  <si>
    <t>Труднодоступная местность (низкий уровень привлекательности территории для проживания и работы)</t>
  </si>
  <si>
    <t>Неразвитость инфраструктуры (в том числе, качество доступа к интернету)</t>
  </si>
  <si>
    <t>Наличие обучающихся из семей, испытывающих проблемы с трудовой занятостью</t>
  </si>
  <si>
    <t>Наличие обучающихся из маргинальных семей (находящихся на границе различных социальных групп, систем, культур и испытывающих влияние их противоречащих друг другу норм, ценностей)</t>
  </si>
  <si>
    <t>Наличие обучающихся из семей с низким образовательным уровнем (как следствие низкий уровень притязаний к качеству образования детей)</t>
  </si>
  <si>
    <t>Наличие обучающихся из малообеспеченных семей</t>
  </si>
  <si>
    <t>Наличие обучающихся из неполных семей</t>
  </si>
  <si>
    <t>Наличие обучающихся со специальными образовательными потребностями (в том числе обучающиеся с ограниченными возможностями здоровья)</t>
  </si>
  <si>
    <t>Наличие обучающихся из семей, в которых хотя бы один из родителей ведет асоциальный образ жизни</t>
  </si>
  <si>
    <t>Наличие обучающихся, для которых русский язык не является родным</t>
  </si>
  <si>
    <t>Наличие обучающихся с девиантным поведением</t>
  </si>
  <si>
    <t>Наличие депривированных обучающихся (лишенных тех или иных условий, необходимых для обучения и воспитания)</t>
  </si>
  <si>
    <t>Наличие обучающихся, состоящих на учете в комиссии по делам несовершеннолетних или подразделении по делам несовершеннолетних</t>
  </si>
  <si>
    <t>Наличие обучающихся из семей мигрантов (как внешней, так и внутренней миграции)</t>
  </si>
  <si>
    <t>МОУ "Каслинская СОШ № 24"</t>
  </si>
  <si>
    <t>МОУ "Каслинская ООШ № 25"</t>
  </si>
  <si>
    <t>МОУ "Вишневогорская СОШ"</t>
  </si>
  <si>
    <t>МОУ "Багарякская СОШ"</t>
  </si>
  <si>
    <t>МОУ "Береговская СОШ"</t>
  </si>
  <si>
    <t>МОУ "Булзинская ООШ"</t>
  </si>
  <si>
    <t>МОУ "Воздвиженская СОШ"</t>
  </si>
  <si>
    <t>МОУ "Григорьевская ООШ"</t>
  </si>
  <si>
    <t>МОУ "Маукская ООШ"</t>
  </si>
  <si>
    <t>МОУ "Огнёвская СОШ"</t>
  </si>
  <si>
    <t>МОУ "Тюбукская СОШ"</t>
  </si>
  <si>
    <t>МОУ "Шабуровская СОШ"</t>
  </si>
  <si>
    <t>МОУ "Каслинская СОШ № 27"</t>
  </si>
  <si>
    <t>ПРОТОКОЛ по результатам заполнения экспертных листов</t>
  </si>
  <si>
    <t>№ п/п</t>
  </si>
  <si>
    <t>Критерии</t>
  </si>
  <si>
    <t>Наименование образовательной организации, подведомственной муниципалитету в соответсвии с Уставом</t>
  </si>
  <si>
    <t>МОУ "Каслинская СОШ № 24" Каслинского муниципального района</t>
  </si>
  <si>
    <t xml:space="preserve">МОУ "Каслинская СОШ № 27"Каслинского муниципального района </t>
  </si>
  <si>
    <t>МОУ "Вишневогорская СОШ  № 37" Каслинского муниципального района</t>
  </si>
  <si>
    <t xml:space="preserve">МОУ "Багарякская СОШ" Каслинского муниципального района </t>
  </si>
  <si>
    <t>МОУ "Береговская СОШ" Каслинского муниципального района</t>
  </si>
  <si>
    <t>МОУ "Булзинская ООШ" Каслинского муниципального района</t>
  </si>
  <si>
    <t>МОУ "Воздвиженская СОШ № 36" Каслинского района</t>
  </si>
  <si>
    <t>МОУ "Григорьевская ООШ" Каслинского муниципального района</t>
  </si>
  <si>
    <t>МОУ "Маукская ООШ № 35"Каслинского муниципального района</t>
  </si>
  <si>
    <t xml:space="preserve">МОУ "Огнёвская СОШ" Каслинского муниципального района </t>
  </si>
  <si>
    <t xml:space="preserve">МОУ "Тюбукская СОШ № 3" Каслинского муниципального района </t>
  </si>
  <si>
    <t xml:space="preserve">МОУ "Шабуровская СОШ" Каслинского муниципального района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</si>
</sst>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4" borderId="0" xfId="0" applyFill="1"/>
    <xf numFmtId="2" fontId="0" fillId="0" borderId="0" xfId="0" applyNumberFormat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Y24"/>
  <sheetViews>
    <sheetView topLeftCell="E11" zoomScale="84" zoomScaleNormal="84" workbookViewId="0">
      <selection activeCell="L15" sqref="L15"/>
    </sheetView>
  </sheetViews>
  <sheetFormatPr defaultRowHeight="15"/>
  <cols>
    <col min="1" max="1" width="4.28515625" customWidth="1"/>
    <col min="2" max="2" width="31.42578125" customWidth="1"/>
    <col min="3" max="3" width="24.140625" customWidth="1"/>
    <col min="4" max="4" width="16.85546875" customWidth="1"/>
    <col min="5" max="5" width="15.140625" customWidth="1"/>
    <col min="6" max="6" width="17.140625" customWidth="1"/>
    <col min="7" max="7" width="16" customWidth="1"/>
    <col min="8" max="8" width="17" customWidth="1"/>
    <col min="9" max="9" width="15.85546875" customWidth="1"/>
    <col min="10" max="10" width="21.28515625" customWidth="1"/>
    <col min="11" max="11" width="19" customWidth="1"/>
    <col min="12" max="12" width="17.42578125" customWidth="1"/>
    <col min="13" max="13" width="17.28515625" customWidth="1"/>
    <col min="14" max="14" width="17.85546875" customWidth="1"/>
    <col min="15" max="15" width="18.7109375" customWidth="1"/>
    <col min="16" max="16" width="19.5703125" customWidth="1"/>
    <col min="18" max="18" width="14" customWidth="1"/>
    <col min="19" max="19" width="20.5703125" customWidth="1"/>
  </cols>
  <sheetData>
    <row r="1" spans="1:779" hidden="1"/>
    <row r="2" spans="1:779" ht="165.75">
      <c r="A2" s="3" t="s">
        <v>0</v>
      </c>
      <c r="B2" s="5" t="s">
        <v>1</v>
      </c>
      <c r="C2" s="1" t="s">
        <v>2</v>
      </c>
      <c r="D2" s="1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2" t="s">
        <v>8</v>
      </c>
      <c r="J2" s="5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/>
      <c r="R2" s="4"/>
      <c r="S2" s="4"/>
    </row>
    <row r="3" spans="1:779" ht="45">
      <c r="A3" s="11">
        <v>1</v>
      </c>
      <c r="B3" s="12" t="s">
        <v>16</v>
      </c>
      <c r="C3" s="11">
        <v>1</v>
      </c>
      <c r="D3" s="11">
        <v>1</v>
      </c>
      <c r="E3" s="14">
        <v>1</v>
      </c>
      <c r="F3" s="11">
        <v>1</v>
      </c>
      <c r="G3" s="11">
        <v>1</v>
      </c>
      <c r="H3" s="11">
        <v>2</v>
      </c>
      <c r="I3" s="11">
        <v>1</v>
      </c>
      <c r="J3" s="11">
        <v>3</v>
      </c>
      <c r="K3" s="11">
        <v>1</v>
      </c>
      <c r="L3" s="11">
        <v>1</v>
      </c>
      <c r="M3" s="11">
        <v>2</v>
      </c>
      <c r="N3" s="11">
        <v>1</v>
      </c>
      <c r="O3" s="11">
        <v>3</v>
      </c>
      <c r="P3" s="11">
        <v>3</v>
      </c>
      <c r="Q3" s="11">
        <f>SUM(C3:P3)</f>
        <v>22</v>
      </c>
      <c r="R3" s="13">
        <f>(Q3/14)</f>
        <v>1.5714285714285714</v>
      </c>
      <c r="S3" s="14" t="str">
        <f>IF(R3 &lt;5,"школа с благоприятными условиями","школа с неблагоприятными условиями")</f>
        <v>школа с благоприятными условиями</v>
      </c>
    </row>
    <row r="4" spans="1:779" ht="45">
      <c r="A4" s="25">
        <v>2</v>
      </c>
      <c r="B4" s="28" t="s">
        <v>17</v>
      </c>
      <c r="C4" s="25">
        <v>9</v>
      </c>
      <c r="D4" s="25">
        <v>6</v>
      </c>
      <c r="E4" s="25">
        <v>7</v>
      </c>
      <c r="F4" s="25">
        <v>3</v>
      </c>
      <c r="G4" s="25">
        <v>7</v>
      </c>
      <c r="H4" s="25">
        <v>7</v>
      </c>
      <c r="I4" s="24">
        <v>5</v>
      </c>
      <c r="J4" s="24">
        <v>6</v>
      </c>
      <c r="K4" s="25">
        <v>4</v>
      </c>
      <c r="L4" s="24">
        <v>2</v>
      </c>
      <c r="M4" s="24">
        <v>7</v>
      </c>
      <c r="N4" s="24">
        <v>2</v>
      </c>
      <c r="O4" s="24">
        <v>3</v>
      </c>
      <c r="P4" s="24">
        <v>3</v>
      </c>
      <c r="Q4" s="25">
        <f t="shared" ref="Q4:Q15" si="0">SUM(C4:P4)</f>
        <v>71</v>
      </c>
      <c r="R4" s="26">
        <f>(Q4/14)</f>
        <v>5.0714285714285712</v>
      </c>
      <c r="S4" s="27" t="str">
        <f t="shared" ref="S4:S15" si="1">IF(R4 &lt;5,"школа с благоприятными условиями","школа с неблагоприятными условиями")</f>
        <v>школа с неблагоприятными условиями</v>
      </c>
    </row>
    <row r="5" spans="1:779" ht="45">
      <c r="A5" s="11">
        <v>3</v>
      </c>
      <c r="B5" s="12" t="s">
        <v>28</v>
      </c>
      <c r="C5" s="11">
        <v>1</v>
      </c>
      <c r="D5" s="11">
        <v>1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11">
        <v>2</v>
      </c>
      <c r="K5" s="11">
        <v>2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f t="shared" si="0"/>
        <v>26</v>
      </c>
      <c r="R5" s="13">
        <f t="shared" ref="R5:R15" si="2">(Q5/14)</f>
        <v>1.8571428571428572</v>
      </c>
      <c r="S5" s="14" t="str">
        <f t="shared" si="1"/>
        <v>школа с благоприятными условиями</v>
      </c>
    </row>
    <row r="6" spans="1:779" ht="45">
      <c r="A6" s="11">
        <v>4</v>
      </c>
      <c r="B6" s="12" t="s">
        <v>18</v>
      </c>
      <c r="C6" s="11">
        <v>4</v>
      </c>
      <c r="D6" s="11">
        <v>8</v>
      </c>
      <c r="E6" s="11">
        <v>0</v>
      </c>
      <c r="F6" s="11">
        <v>1</v>
      </c>
      <c r="G6" s="11">
        <v>1</v>
      </c>
      <c r="H6" s="11">
        <v>3</v>
      </c>
      <c r="I6" s="11">
        <v>3</v>
      </c>
      <c r="J6" s="11">
        <v>1</v>
      </c>
      <c r="K6" s="11">
        <v>1</v>
      </c>
      <c r="L6" s="11">
        <v>1</v>
      </c>
      <c r="M6" s="11">
        <v>1</v>
      </c>
      <c r="N6" s="11">
        <v>0</v>
      </c>
      <c r="O6" s="11">
        <v>0</v>
      </c>
      <c r="P6" s="11">
        <v>0</v>
      </c>
      <c r="Q6" s="11">
        <f t="shared" si="0"/>
        <v>24</v>
      </c>
      <c r="R6" s="13">
        <f t="shared" si="2"/>
        <v>1.7142857142857142</v>
      </c>
      <c r="S6" s="14" t="str">
        <f t="shared" si="1"/>
        <v>школа с благоприятными условиями</v>
      </c>
    </row>
    <row r="7" spans="1:779" ht="45">
      <c r="A7" s="25">
        <v>5</v>
      </c>
      <c r="B7" s="28" t="s">
        <v>19</v>
      </c>
      <c r="C7" s="25">
        <v>9</v>
      </c>
      <c r="D7" s="25">
        <v>8</v>
      </c>
      <c r="E7" s="25">
        <v>9</v>
      </c>
      <c r="F7" s="24">
        <v>1</v>
      </c>
      <c r="G7" s="25">
        <v>8</v>
      </c>
      <c r="H7" s="25">
        <v>7</v>
      </c>
      <c r="I7" s="24">
        <v>5</v>
      </c>
      <c r="J7" s="24">
        <v>5</v>
      </c>
      <c r="K7" s="24">
        <v>5</v>
      </c>
      <c r="L7" s="24">
        <v>3</v>
      </c>
      <c r="M7" s="25">
        <v>4</v>
      </c>
      <c r="N7" s="25">
        <v>4</v>
      </c>
      <c r="O7" s="24">
        <v>3</v>
      </c>
      <c r="P7" s="24">
        <v>3</v>
      </c>
      <c r="Q7" s="25">
        <f t="shared" si="0"/>
        <v>74</v>
      </c>
      <c r="R7" s="26">
        <f t="shared" si="2"/>
        <v>5.2857142857142856</v>
      </c>
      <c r="S7" s="27" t="str">
        <f t="shared" si="1"/>
        <v>школа с неблагоприятными условиями</v>
      </c>
    </row>
    <row r="8" spans="1:779" ht="45">
      <c r="A8" s="11">
        <v>6</v>
      </c>
      <c r="B8" s="12" t="s">
        <v>20</v>
      </c>
      <c r="C8" s="11">
        <v>2</v>
      </c>
      <c r="D8" s="11">
        <v>2</v>
      </c>
      <c r="E8" s="11">
        <v>3</v>
      </c>
      <c r="F8" s="11">
        <v>3</v>
      </c>
      <c r="G8" s="11">
        <v>5</v>
      </c>
      <c r="H8" s="11">
        <v>2</v>
      </c>
      <c r="I8" s="11">
        <v>2</v>
      </c>
      <c r="J8" s="11">
        <v>8</v>
      </c>
      <c r="K8" s="11">
        <v>3</v>
      </c>
      <c r="L8" s="11">
        <v>0</v>
      </c>
      <c r="M8" s="11">
        <v>0</v>
      </c>
      <c r="N8" s="11">
        <v>1</v>
      </c>
      <c r="O8" s="11">
        <v>0</v>
      </c>
      <c r="P8" s="11">
        <v>1</v>
      </c>
      <c r="Q8" s="11">
        <f t="shared" si="0"/>
        <v>32</v>
      </c>
      <c r="R8" s="13">
        <f t="shared" si="2"/>
        <v>2.2857142857142856</v>
      </c>
      <c r="S8" s="14" t="str">
        <f t="shared" si="1"/>
        <v>школа с благоприятными условиями</v>
      </c>
    </row>
    <row r="9" spans="1:779" ht="45">
      <c r="A9" s="11">
        <v>7</v>
      </c>
      <c r="B9" s="12" t="s">
        <v>21</v>
      </c>
      <c r="C9" s="11">
        <v>1</v>
      </c>
      <c r="D9" s="11">
        <v>2</v>
      </c>
      <c r="E9" s="11">
        <v>2</v>
      </c>
      <c r="F9" s="11">
        <v>1</v>
      </c>
      <c r="G9" s="11">
        <v>4</v>
      </c>
      <c r="H9" s="11">
        <v>2</v>
      </c>
      <c r="I9" s="11">
        <v>0</v>
      </c>
      <c r="J9" s="11">
        <v>4</v>
      </c>
      <c r="K9" s="11">
        <v>2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f t="shared" si="0"/>
        <v>18</v>
      </c>
      <c r="R9" s="13">
        <f t="shared" si="2"/>
        <v>1.2857142857142858</v>
      </c>
      <c r="S9" s="14" t="str">
        <f t="shared" si="1"/>
        <v>школа с благоприятными условиями</v>
      </c>
    </row>
    <row r="10" spans="1:779" ht="45">
      <c r="A10" s="7">
        <v>8</v>
      </c>
      <c r="B10" s="8" t="s">
        <v>22</v>
      </c>
      <c r="C10" s="7">
        <v>6</v>
      </c>
      <c r="D10" s="7">
        <v>6</v>
      </c>
      <c r="E10" s="7">
        <v>3</v>
      </c>
      <c r="F10" s="7">
        <v>2</v>
      </c>
      <c r="G10" s="7">
        <v>8</v>
      </c>
      <c r="H10" s="7">
        <v>6</v>
      </c>
      <c r="I10" s="7">
        <v>4</v>
      </c>
      <c r="J10" s="7">
        <v>8</v>
      </c>
      <c r="K10" s="7">
        <v>4</v>
      </c>
      <c r="L10" s="7">
        <v>1</v>
      </c>
      <c r="M10" s="7">
        <v>4</v>
      </c>
      <c r="N10" s="7">
        <v>3</v>
      </c>
      <c r="O10" s="7">
        <v>1</v>
      </c>
      <c r="P10" s="7">
        <v>1</v>
      </c>
      <c r="Q10" s="7">
        <f t="shared" si="0"/>
        <v>57</v>
      </c>
      <c r="R10" s="9">
        <f t="shared" si="2"/>
        <v>4.0714285714285712</v>
      </c>
      <c r="S10" s="10" t="str">
        <f t="shared" si="1"/>
        <v>школа с благоприятными условиями</v>
      </c>
    </row>
    <row r="11" spans="1:779" ht="45">
      <c r="A11" s="11">
        <v>9</v>
      </c>
      <c r="B11" s="12" t="s">
        <v>23</v>
      </c>
      <c r="C11" s="11">
        <v>5</v>
      </c>
      <c r="D11" s="11">
        <v>9</v>
      </c>
      <c r="E11" s="11">
        <v>2</v>
      </c>
      <c r="F11" s="11">
        <v>2</v>
      </c>
      <c r="G11" s="11">
        <v>4</v>
      </c>
      <c r="H11" s="11">
        <v>6</v>
      </c>
      <c r="I11" s="11">
        <v>2</v>
      </c>
      <c r="J11" s="11">
        <v>1</v>
      </c>
      <c r="K11" s="11">
        <v>0</v>
      </c>
      <c r="L11" s="11">
        <v>0</v>
      </c>
      <c r="M11" s="11">
        <v>1</v>
      </c>
      <c r="N11" s="11">
        <v>1</v>
      </c>
      <c r="O11" s="11">
        <v>0</v>
      </c>
      <c r="P11" s="11">
        <v>0</v>
      </c>
      <c r="Q11" s="11">
        <f t="shared" si="0"/>
        <v>33</v>
      </c>
      <c r="R11" s="13">
        <f t="shared" si="2"/>
        <v>2.3571428571428572</v>
      </c>
      <c r="S11" s="14" t="str">
        <f t="shared" si="1"/>
        <v>школа с благоприятными условиями</v>
      </c>
    </row>
    <row r="12" spans="1:779" ht="45">
      <c r="A12" s="11">
        <v>10</v>
      </c>
      <c r="B12" s="12" t="s">
        <v>24</v>
      </c>
      <c r="C12" s="11">
        <v>0</v>
      </c>
      <c r="D12" s="11">
        <v>5</v>
      </c>
      <c r="E12" s="11">
        <v>3</v>
      </c>
      <c r="F12" s="11">
        <v>0</v>
      </c>
      <c r="G12" s="11">
        <v>0</v>
      </c>
      <c r="H12" s="11">
        <v>3</v>
      </c>
      <c r="I12" s="11">
        <v>3</v>
      </c>
      <c r="J12" s="11">
        <v>2</v>
      </c>
      <c r="K12" s="11">
        <v>2</v>
      </c>
      <c r="L12" s="11">
        <v>1</v>
      </c>
      <c r="M12" s="11">
        <v>1</v>
      </c>
      <c r="N12" s="11">
        <v>0</v>
      </c>
      <c r="O12" s="11">
        <v>0</v>
      </c>
      <c r="P12" s="11">
        <v>0</v>
      </c>
      <c r="Q12" s="11">
        <f t="shared" si="0"/>
        <v>20</v>
      </c>
      <c r="R12" s="13">
        <f t="shared" si="2"/>
        <v>1.4285714285714286</v>
      </c>
      <c r="S12" s="14" t="str">
        <f t="shared" si="1"/>
        <v>школа с благоприятными условиями</v>
      </c>
    </row>
    <row r="13" spans="1:779" s="15" customFormat="1" ht="45">
      <c r="A13" s="11">
        <v>11</v>
      </c>
      <c r="B13" s="12" t="s">
        <v>25</v>
      </c>
      <c r="C13" s="11">
        <v>7</v>
      </c>
      <c r="D13" s="11">
        <v>7</v>
      </c>
      <c r="E13" s="11">
        <v>6</v>
      </c>
      <c r="F13" s="11">
        <v>5</v>
      </c>
      <c r="G13" s="11">
        <v>6</v>
      </c>
      <c r="H13" s="11">
        <v>8</v>
      </c>
      <c r="I13" s="11">
        <v>5</v>
      </c>
      <c r="J13" s="11">
        <v>5</v>
      </c>
      <c r="K13" s="11">
        <v>1</v>
      </c>
      <c r="L13" s="11">
        <v>2</v>
      </c>
      <c r="M13" s="11">
        <v>2</v>
      </c>
      <c r="N13" s="11">
        <v>3</v>
      </c>
      <c r="O13" s="11">
        <v>0</v>
      </c>
      <c r="P13" s="11">
        <v>0</v>
      </c>
      <c r="Q13" s="11">
        <f t="shared" si="0"/>
        <v>57</v>
      </c>
      <c r="R13" s="13">
        <f t="shared" si="2"/>
        <v>4.0714285714285712</v>
      </c>
      <c r="S13" s="14" t="str">
        <f t="shared" si="1"/>
        <v>школа с благоприятными условиями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</row>
    <row r="14" spans="1:779" ht="45">
      <c r="A14" s="7">
        <v>12</v>
      </c>
      <c r="B14" s="8" t="s">
        <v>26</v>
      </c>
      <c r="C14" s="7">
        <v>1</v>
      </c>
      <c r="D14" s="7">
        <v>1</v>
      </c>
      <c r="E14" s="7">
        <v>3</v>
      </c>
      <c r="F14" s="7">
        <v>4</v>
      </c>
      <c r="G14" s="7">
        <v>4</v>
      </c>
      <c r="H14" s="7">
        <v>5</v>
      </c>
      <c r="I14" s="7">
        <v>3</v>
      </c>
      <c r="J14" s="7">
        <v>6</v>
      </c>
      <c r="K14" s="7">
        <v>4</v>
      </c>
      <c r="L14" s="7">
        <v>4</v>
      </c>
      <c r="M14" s="7">
        <v>5</v>
      </c>
      <c r="N14" s="7">
        <v>3</v>
      </c>
      <c r="O14" s="7">
        <v>4</v>
      </c>
      <c r="P14" s="7">
        <v>1</v>
      </c>
      <c r="Q14" s="7">
        <f t="shared" si="0"/>
        <v>48</v>
      </c>
      <c r="R14" s="9">
        <f t="shared" si="2"/>
        <v>3.4285714285714284</v>
      </c>
      <c r="S14" s="10" t="str">
        <f t="shared" si="1"/>
        <v>школа с благоприятными условиями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</row>
    <row r="15" spans="1:779" ht="45">
      <c r="A15" s="18">
        <v>13</v>
      </c>
      <c r="B15" s="19" t="s">
        <v>27</v>
      </c>
      <c r="C15" s="18">
        <v>9</v>
      </c>
      <c r="D15" s="18">
        <v>7</v>
      </c>
      <c r="E15" s="18">
        <v>7</v>
      </c>
      <c r="F15" s="18">
        <v>8</v>
      </c>
      <c r="G15" s="18">
        <v>6</v>
      </c>
      <c r="H15" s="18">
        <v>9</v>
      </c>
      <c r="I15" s="18">
        <v>4</v>
      </c>
      <c r="J15" s="18">
        <v>6</v>
      </c>
      <c r="K15" s="18">
        <v>4</v>
      </c>
      <c r="L15" s="18">
        <v>1</v>
      </c>
      <c r="M15" s="18">
        <v>3</v>
      </c>
      <c r="N15" s="18">
        <v>1</v>
      </c>
      <c r="O15" s="18">
        <v>0</v>
      </c>
      <c r="P15" s="18">
        <v>0</v>
      </c>
      <c r="Q15" s="18">
        <f t="shared" si="0"/>
        <v>65</v>
      </c>
      <c r="R15" s="20">
        <f t="shared" si="2"/>
        <v>4.6428571428571432</v>
      </c>
      <c r="S15" s="21" t="str">
        <f t="shared" si="1"/>
        <v>школа с благоприятными условиями</v>
      </c>
    </row>
    <row r="16" spans="1:779">
      <c r="A16" s="4"/>
      <c r="B16" s="4"/>
      <c r="C16" s="17">
        <f>AVERAGE(C3:C15)</f>
        <v>4.2307692307692308</v>
      </c>
      <c r="D16" s="17">
        <f t="shared" ref="D16:R16" si="3">AVERAGE(D3:D15)</f>
        <v>4.8461538461538458</v>
      </c>
      <c r="E16" s="17">
        <f t="shared" si="3"/>
        <v>3.7692307692307692</v>
      </c>
      <c r="F16" s="17">
        <f t="shared" si="3"/>
        <v>2.6153846153846154</v>
      </c>
      <c r="G16" s="17">
        <f t="shared" si="3"/>
        <v>4.384615384615385</v>
      </c>
      <c r="H16" s="17">
        <f t="shared" si="3"/>
        <v>4.8461538461538458</v>
      </c>
      <c r="I16" s="17">
        <f t="shared" si="3"/>
        <v>3.0769230769230771</v>
      </c>
      <c r="J16" s="17">
        <f t="shared" si="3"/>
        <v>4.384615384615385</v>
      </c>
      <c r="K16" s="17">
        <f t="shared" si="3"/>
        <v>2.5384615384615383</v>
      </c>
      <c r="L16" s="17">
        <f t="shared" si="3"/>
        <v>1.3076923076923077</v>
      </c>
      <c r="M16" s="17">
        <f t="shared" si="3"/>
        <v>2.3846153846153846</v>
      </c>
      <c r="N16" s="17">
        <f t="shared" si="3"/>
        <v>1.5384615384615385</v>
      </c>
      <c r="O16" s="17">
        <f t="shared" si="3"/>
        <v>1.1538461538461537</v>
      </c>
      <c r="P16" s="17">
        <f t="shared" si="3"/>
        <v>1</v>
      </c>
      <c r="Q16" s="17">
        <f t="shared" si="3"/>
        <v>42.07692307692308</v>
      </c>
      <c r="R16" s="17">
        <f t="shared" si="3"/>
        <v>3.0054945054945055</v>
      </c>
      <c r="S16" s="4"/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8"/>
  <sheetViews>
    <sheetView tabSelected="1" topLeftCell="E1" workbookViewId="0">
      <selection activeCell="N17" sqref="N17"/>
    </sheetView>
  </sheetViews>
  <sheetFormatPr defaultRowHeight="15"/>
  <cols>
    <col min="1" max="1" width="6.7109375" customWidth="1"/>
    <col min="2" max="2" width="28.85546875" customWidth="1"/>
    <col min="3" max="3" width="20.7109375" customWidth="1"/>
    <col min="4" max="4" width="15.7109375" customWidth="1"/>
    <col min="5" max="5" width="16.42578125" customWidth="1"/>
    <col min="6" max="6" width="17.5703125" customWidth="1"/>
    <col min="7" max="7" width="16.140625" customWidth="1"/>
    <col min="8" max="8" width="16.5703125" customWidth="1"/>
    <col min="9" max="9" width="13.85546875" customWidth="1"/>
    <col min="10" max="10" width="16.28515625" customWidth="1"/>
    <col min="11" max="11" width="17.5703125" customWidth="1"/>
    <col min="12" max="12" width="15.7109375" customWidth="1"/>
    <col min="13" max="13" width="16.42578125" customWidth="1"/>
    <col min="14" max="14" width="16.28515625" customWidth="1"/>
    <col min="15" max="15" width="20.140625" customWidth="1"/>
  </cols>
  <sheetData>
    <row r="2" spans="1:19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22"/>
      <c r="B3" s="22"/>
      <c r="C3" s="30" t="s">
        <v>32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9" ht="76.5">
      <c r="A4" s="22" t="s">
        <v>30</v>
      </c>
      <c r="B4" s="22" t="s">
        <v>31</v>
      </c>
      <c r="C4" s="23" t="s">
        <v>33</v>
      </c>
      <c r="D4" s="23" t="s">
        <v>17</v>
      </c>
      <c r="E4" s="23" t="s">
        <v>34</v>
      </c>
      <c r="F4" s="23" t="s">
        <v>35</v>
      </c>
      <c r="G4" s="23" t="s">
        <v>36</v>
      </c>
      <c r="H4" s="23" t="s">
        <v>37</v>
      </c>
      <c r="I4" s="23" t="s">
        <v>38</v>
      </c>
      <c r="J4" s="23" t="s">
        <v>39</v>
      </c>
      <c r="K4" s="23" t="s">
        <v>40</v>
      </c>
      <c r="L4" s="23" t="s">
        <v>41</v>
      </c>
      <c r="M4" s="23" t="s">
        <v>42</v>
      </c>
      <c r="N4" s="23" t="s">
        <v>43</v>
      </c>
      <c r="O4" s="23" t="s">
        <v>44</v>
      </c>
    </row>
    <row r="5" spans="1:19" ht="51.75">
      <c r="A5" s="22">
        <v>1</v>
      </c>
      <c r="B5" s="6" t="s">
        <v>2</v>
      </c>
      <c r="C5" s="22">
        <v>1</v>
      </c>
      <c r="D5" s="22">
        <v>9</v>
      </c>
      <c r="E5" s="22">
        <v>1</v>
      </c>
      <c r="F5" s="22">
        <v>4</v>
      </c>
      <c r="G5" s="22">
        <v>9</v>
      </c>
      <c r="H5" s="22">
        <v>2</v>
      </c>
      <c r="I5" s="22">
        <v>1</v>
      </c>
      <c r="J5" s="22">
        <v>6</v>
      </c>
      <c r="K5" s="22">
        <v>5</v>
      </c>
      <c r="L5" s="22">
        <v>0</v>
      </c>
      <c r="M5" s="22">
        <v>2</v>
      </c>
      <c r="N5" s="22">
        <v>1</v>
      </c>
      <c r="O5" s="22">
        <v>9</v>
      </c>
    </row>
    <row r="6" spans="1:19" ht="39">
      <c r="A6" s="22">
        <v>2</v>
      </c>
      <c r="B6" s="6" t="s">
        <v>3</v>
      </c>
      <c r="C6" s="22">
        <v>1</v>
      </c>
      <c r="D6" s="22">
        <v>6</v>
      </c>
      <c r="E6" s="22">
        <v>1</v>
      </c>
      <c r="F6" s="22">
        <v>8</v>
      </c>
      <c r="G6" s="22">
        <v>8</v>
      </c>
      <c r="H6" s="22">
        <v>2</v>
      </c>
      <c r="I6" s="22">
        <v>2</v>
      </c>
      <c r="J6" s="22">
        <v>6</v>
      </c>
      <c r="K6" s="22">
        <v>9</v>
      </c>
      <c r="L6" s="22">
        <v>5</v>
      </c>
      <c r="M6" s="22">
        <v>7</v>
      </c>
      <c r="N6" s="22">
        <v>1</v>
      </c>
      <c r="O6" s="22">
        <v>7</v>
      </c>
    </row>
    <row r="7" spans="1:19" ht="38.25">
      <c r="A7" s="22">
        <v>3</v>
      </c>
      <c r="B7" s="5" t="s">
        <v>4</v>
      </c>
      <c r="C7" s="22">
        <v>1</v>
      </c>
      <c r="D7" s="22">
        <v>7</v>
      </c>
      <c r="E7" s="22">
        <v>3</v>
      </c>
      <c r="F7" s="22">
        <v>0</v>
      </c>
      <c r="G7" s="22">
        <v>9</v>
      </c>
      <c r="H7" s="22">
        <v>3</v>
      </c>
      <c r="I7" s="22">
        <v>2</v>
      </c>
      <c r="J7" s="22">
        <v>3</v>
      </c>
      <c r="K7" s="22">
        <v>2</v>
      </c>
      <c r="L7" s="22">
        <v>3</v>
      </c>
      <c r="M7" s="22">
        <v>5</v>
      </c>
      <c r="N7" s="22">
        <v>3</v>
      </c>
      <c r="O7" s="22">
        <v>7</v>
      </c>
    </row>
    <row r="8" spans="1:19" ht="89.25">
      <c r="A8" s="22">
        <v>4</v>
      </c>
      <c r="B8" s="5" t="s">
        <v>5</v>
      </c>
      <c r="C8" s="22">
        <v>1</v>
      </c>
      <c r="D8" s="22">
        <v>3</v>
      </c>
      <c r="E8" s="22">
        <v>3</v>
      </c>
      <c r="F8" s="22">
        <v>1</v>
      </c>
      <c r="G8" s="22">
        <v>1</v>
      </c>
      <c r="H8" s="22">
        <v>3</v>
      </c>
      <c r="I8" s="22">
        <v>1</v>
      </c>
      <c r="J8" s="22">
        <v>2</v>
      </c>
      <c r="K8" s="22">
        <v>2</v>
      </c>
      <c r="L8" s="22">
        <v>0</v>
      </c>
      <c r="M8" s="22">
        <v>0</v>
      </c>
      <c r="N8" s="22">
        <v>4</v>
      </c>
      <c r="O8" s="22">
        <v>8</v>
      </c>
    </row>
    <row r="9" spans="1:19" ht="64.5">
      <c r="A9" s="22">
        <v>5</v>
      </c>
      <c r="B9" s="6" t="s">
        <v>6</v>
      </c>
      <c r="C9" s="22">
        <v>1</v>
      </c>
      <c r="D9" s="22">
        <v>7</v>
      </c>
      <c r="E9" s="22">
        <v>3</v>
      </c>
      <c r="F9" s="22">
        <v>1</v>
      </c>
      <c r="G9" s="22">
        <v>8</v>
      </c>
      <c r="H9" s="22">
        <v>5</v>
      </c>
      <c r="I9" s="22">
        <v>4</v>
      </c>
      <c r="J9" s="22">
        <v>8</v>
      </c>
      <c r="K9" s="22">
        <v>4</v>
      </c>
      <c r="L9" s="22">
        <v>3</v>
      </c>
      <c r="M9" s="22">
        <v>4</v>
      </c>
      <c r="N9" s="22">
        <v>4</v>
      </c>
      <c r="O9" s="22">
        <v>8</v>
      </c>
    </row>
    <row r="10" spans="1:19" ht="25.5">
      <c r="A10" s="22">
        <v>6</v>
      </c>
      <c r="B10" s="5" t="s">
        <v>7</v>
      </c>
      <c r="C10" s="22">
        <v>2</v>
      </c>
      <c r="D10" s="22">
        <v>7</v>
      </c>
      <c r="E10" s="22">
        <v>3</v>
      </c>
      <c r="F10" s="22">
        <v>3</v>
      </c>
      <c r="G10" s="22">
        <v>7</v>
      </c>
      <c r="H10" s="22">
        <v>2</v>
      </c>
      <c r="I10" s="22">
        <v>2</v>
      </c>
      <c r="J10" s="22">
        <v>6</v>
      </c>
      <c r="K10" s="22">
        <v>6</v>
      </c>
      <c r="L10" s="22">
        <v>3</v>
      </c>
      <c r="M10" s="22">
        <v>8</v>
      </c>
      <c r="N10" s="22">
        <v>4</v>
      </c>
      <c r="O10" s="22">
        <v>9</v>
      </c>
    </row>
    <row r="11" spans="1:19" ht="25.5">
      <c r="A11" s="22">
        <v>7</v>
      </c>
      <c r="B11" s="5" t="s">
        <v>8</v>
      </c>
      <c r="C11" s="22">
        <v>1</v>
      </c>
      <c r="D11" s="22">
        <v>5</v>
      </c>
      <c r="E11" s="22">
        <v>3</v>
      </c>
      <c r="F11" s="22">
        <v>3</v>
      </c>
      <c r="G11" s="22">
        <v>5</v>
      </c>
      <c r="H11" s="22">
        <v>2</v>
      </c>
      <c r="I11" s="22">
        <v>0</v>
      </c>
      <c r="J11" s="22">
        <v>4</v>
      </c>
      <c r="K11" s="22">
        <v>2</v>
      </c>
      <c r="L11" s="22">
        <v>2</v>
      </c>
      <c r="M11" s="22">
        <v>3</v>
      </c>
      <c r="N11" s="22">
        <v>5</v>
      </c>
      <c r="O11" s="22">
        <v>6</v>
      </c>
    </row>
    <row r="12" spans="1:19" ht="76.5">
      <c r="A12" s="22">
        <v>8</v>
      </c>
      <c r="B12" s="5" t="s">
        <v>9</v>
      </c>
      <c r="C12" s="22">
        <v>3</v>
      </c>
      <c r="D12" s="22">
        <v>6</v>
      </c>
      <c r="E12" s="22">
        <v>2</v>
      </c>
      <c r="F12" s="22">
        <v>1</v>
      </c>
      <c r="G12" s="22">
        <v>5</v>
      </c>
      <c r="H12" s="22">
        <v>8</v>
      </c>
      <c r="I12" s="22">
        <v>4</v>
      </c>
      <c r="J12" s="22">
        <v>8</v>
      </c>
      <c r="K12" s="22">
        <v>1</v>
      </c>
      <c r="L12" s="22">
        <v>2</v>
      </c>
      <c r="M12" s="22">
        <v>3</v>
      </c>
      <c r="N12" s="22">
        <v>3</v>
      </c>
      <c r="O12" s="22">
        <v>6</v>
      </c>
    </row>
    <row r="13" spans="1:19" ht="51">
      <c r="A13" s="22">
        <v>9</v>
      </c>
      <c r="B13" s="5" t="s">
        <v>10</v>
      </c>
      <c r="C13" s="22">
        <v>1</v>
      </c>
      <c r="D13" s="22">
        <v>4</v>
      </c>
      <c r="E13" s="22">
        <v>2</v>
      </c>
      <c r="F13" s="22">
        <v>1</v>
      </c>
      <c r="G13" s="22">
        <v>5</v>
      </c>
      <c r="H13" s="22">
        <v>3</v>
      </c>
      <c r="I13" s="22">
        <v>2</v>
      </c>
      <c r="J13" s="22">
        <v>4</v>
      </c>
      <c r="K13" s="22">
        <v>1</v>
      </c>
      <c r="L13" s="22">
        <v>1</v>
      </c>
      <c r="M13" s="22">
        <v>1</v>
      </c>
      <c r="N13" s="22">
        <v>6</v>
      </c>
      <c r="O13" s="22">
        <v>6</v>
      </c>
    </row>
    <row r="14" spans="1:19" ht="38.25">
      <c r="A14" s="22">
        <v>10</v>
      </c>
      <c r="B14" s="5" t="s">
        <v>11</v>
      </c>
      <c r="C14" s="22">
        <v>1</v>
      </c>
      <c r="D14" s="22">
        <v>2</v>
      </c>
      <c r="E14" s="22">
        <v>1</v>
      </c>
      <c r="F14" s="22">
        <v>1</v>
      </c>
      <c r="G14" s="22">
        <v>3</v>
      </c>
      <c r="H14" s="22">
        <v>0</v>
      </c>
      <c r="I14" s="22">
        <v>0</v>
      </c>
      <c r="J14" s="22">
        <v>1</v>
      </c>
      <c r="K14" s="22">
        <v>0</v>
      </c>
      <c r="L14" s="22">
        <v>1</v>
      </c>
      <c r="M14" s="22">
        <v>0</v>
      </c>
      <c r="N14" s="22">
        <v>4</v>
      </c>
      <c r="O14" s="22">
        <v>1</v>
      </c>
    </row>
    <row r="15" spans="1:19" ht="25.5">
      <c r="A15" s="22">
        <v>11</v>
      </c>
      <c r="B15" s="5" t="s">
        <v>12</v>
      </c>
      <c r="C15" s="22">
        <v>2</v>
      </c>
      <c r="D15" s="22">
        <v>7</v>
      </c>
      <c r="E15" s="22">
        <v>1</v>
      </c>
      <c r="F15" s="22">
        <v>1</v>
      </c>
      <c r="G15" s="22">
        <v>4</v>
      </c>
      <c r="H15" s="22">
        <v>0</v>
      </c>
      <c r="I15" s="22">
        <v>1</v>
      </c>
      <c r="J15" s="22">
        <v>4</v>
      </c>
      <c r="K15" s="22">
        <v>1</v>
      </c>
      <c r="L15" s="22">
        <v>1</v>
      </c>
      <c r="M15" s="22">
        <v>0</v>
      </c>
      <c r="N15" s="22">
        <v>4</v>
      </c>
      <c r="O15" s="22">
        <v>3</v>
      </c>
    </row>
    <row r="16" spans="1:19" ht="51">
      <c r="A16" s="22">
        <v>12</v>
      </c>
      <c r="B16" s="5" t="s">
        <v>13</v>
      </c>
      <c r="C16" s="22">
        <v>1</v>
      </c>
      <c r="D16" s="22">
        <v>2</v>
      </c>
      <c r="E16" s="22">
        <v>1</v>
      </c>
      <c r="F16" s="22">
        <v>0</v>
      </c>
      <c r="G16" s="22">
        <v>4</v>
      </c>
      <c r="H16" s="22">
        <v>1</v>
      </c>
      <c r="I16" s="22">
        <v>0</v>
      </c>
      <c r="J16" s="22">
        <v>3</v>
      </c>
      <c r="K16" s="22">
        <v>1</v>
      </c>
      <c r="L16" s="22">
        <v>0</v>
      </c>
      <c r="M16" s="22">
        <v>0</v>
      </c>
      <c r="N16" s="22">
        <v>3</v>
      </c>
      <c r="O16" s="22">
        <v>3</v>
      </c>
    </row>
    <row r="17" spans="1:15" ht="63.75">
      <c r="A17" s="22">
        <v>13</v>
      </c>
      <c r="B17" s="5" t="s">
        <v>14</v>
      </c>
      <c r="C17" s="22">
        <v>3</v>
      </c>
      <c r="D17" s="22">
        <v>3</v>
      </c>
      <c r="E17" s="22">
        <v>1</v>
      </c>
      <c r="F17" s="22">
        <v>0</v>
      </c>
      <c r="G17" s="22">
        <v>3</v>
      </c>
      <c r="H17" s="22">
        <v>0</v>
      </c>
      <c r="I17" s="22">
        <v>0</v>
      </c>
      <c r="J17" s="22">
        <v>1</v>
      </c>
      <c r="K17" s="22">
        <v>0</v>
      </c>
      <c r="L17" s="22">
        <v>0</v>
      </c>
      <c r="M17" s="22">
        <v>0</v>
      </c>
      <c r="N17" s="22">
        <v>4</v>
      </c>
      <c r="O17" s="22">
        <v>1</v>
      </c>
    </row>
    <row r="18" spans="1:15" ht="38.25">
      <c r="A18" s="22">
        <v>14</v>
      </c>
      <c r="B18" s="5" t="s">
        <v>15</v>
      </c>
      <c r="C18" s="22">
        <v>3</v>
      </c>
      <c r="D18" s="22">
        <v>3</v>
      </c>
      <c r="E18" s="22">
        <v>1</v>
      </c>
      <c r="F18" s="22">
        <v>0</v>
      </c>
      <c r="G18" s="22">
        <v>3</v>
      </c>
      <c r="H18" s="22">
        <v>1</v>
      </c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</row>
  </sheetData>
  <mergeCells count="2">
    <mergeCell ref="A2:S2"/>
    <mergeCell ref="C3:O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самообследование</vt:lpstr>
      <vt:lpstr>протокол</vt:lpstr>
      <vt:lpstr>Лист3</vt:lpstr>
      <vt:lpstr>самообследование!_GoBack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2017-03-21T05:10:53Z</dcterms:modified>
</cp:coreProperties>
</file>